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F9" i="2" l="1"/>
  <c r="G9" i="2" s="1"/>
  <c r="F10" i="2"/>
  <c r="G10" i="2"/>
  <c r="F11" i="2"/>
  <c r="G11" i="2" s="1"/>
  <c r="G8" i="2"/>
  <c r="F8" i="2"/>
  <c r="F11" i="1"/>
  <c r="G11" i="1" s="1"/>
  <c r="G10" i="1"/>
  <c r="F10" i="1"/>
  <c r="O9" i="2" l="1"/>
  <c r="O10" i="2"/>
  <c r="O11" i="2"/>
  <c r="O8" i="2"/>
  <c r="O11" i="1"/>
  <c r="O10" i="1"/>
  <c r="E12" i="2" l="1"/>
  <c r="D12" i="2"/>
</calcChain>
</file>

<file path=xl/sharedStrings.xml><?xml version="1.0" encoding="utf-8"?>
<sst xmlns="http://schemas.openxmlformats.org/spreadsheetml/2006/main" count="91" uniqueCount="41">
  <si>
    <t>INSTITUTO TECNOLÓGICO DE ESTUDIOS SUPERIORES DE ZAMORA</t>
  </si>
  <si>
    <t xml:space="preserve"> </t>
  </si>
  <si>
    <t>No.</t>
  </si>
  <si>
    <t>No. FACTURA</t>
  </si>
  <si>
    <t>COSTO DE ADQUISICIÓN SEGÚN FACTURA</t>
  </si>
  <si>
    <t>IMPORTE SEGÚN ESTADOS FINANCIEROS</t>
  </si>
  <si>
    <t>DESCRIPCIÓN</t>
  </si>
  <si>
    <t>MARCA</t>
  </si>
  <si>
    <t>No. SERIE</t>
  </si>
  <si>
    <t>ESTADO FÍSICO</t>
  </si>
  <si>
    <t>USO/DESUSO</t>
  </si>
  <si>
    <t>NOMBRE Y PUESTO DEL RESGUARDANTE</t>
  </si>
  <si>
    <t>UBICACIÓN FÍSICA DEL BIEN</t>
  </si>
  <si>
    <t>OBSERVACIONES</t>
  </si>
  <si>
    <t xml:space="preserve">COMPUTADORA </t>
  </si>
  <si>
    <t>BUENO</t>
  </si>
  <si>
    <t>USO</t>
  </si>
  <si>
    <t>L.A.E.YULIANA GUZMÁN GUTIÉRREZ</t>
  </si>
  <si>
    <t xml:space="preserve">              ARQ.JUAN CARLOS DÍAZ VILLANUEVA </t>
  </si>
  <si>
    <t>INVENTARIOS</t>
  </si>
  <si>
    <t xml:space="preserve">                 RECURSOS MATERIALES</t>
  </si>
  <si>
    <t>VIDEOPROYECTOR</t>
  </si>
  <si>
    <t>EPSON</t>
  </si>
  <si>
    <t>LANIX</t>
  </si>
  <si>
    <t>X4KL840390L</t>
  </si>
  <si>
    <t>COORDINACIÓN CIENCIAS BASICAS</t>
  </si>
  <si>
    <t>CIENCIAS BASICAS</t>
  </si>
  <si>
    <t>ESCRITORIO</t>
  </si>
  <si>
    <t>SS</t>
  </si>
  <si>
    <t>SM</t>
  </si>
  <si>
    <t>CN-0FVGTY-TV100-7C8-0E2I/6B22KH2</t>
  </si>
  <si>
    <t>M.A. PAULA MONTSERRAT GARCIA SANCHEZ</t>
  </si>
  <si>
    <t>SILLÓN EJECUTIVO</t>
  </si>
  <si>
    <t xml:space="preserve">SILLA DE VISITA (2) </t>
  </si>
  <si>
    <t xml:space="preserve">VENTILADOR </t>
  </si>
  <si>
    <t xml:space="preserve">Se regalo al secretario de educación mtro frutis </t>
  </si>
  <si>
    <t>INVENTARIO: USO Y CUSTODIA DEL MISMO, DICIEMBRE 2020</t>
  </si>
  <si>
    <t>CODIGO</t>
  </si>
  <si>
    <t>OFICINA CB</t>
  </si>
  <si>
    <t>DEPRECIACION ANUAL</t>
  </si>
  <si>
    <t>VALOR DEPRECIACION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</si>
</sst>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4" fillId="0" borderId="3" xfId="0" applyFont="1" applyFill="1" applyBorder="1" applyAlignment="1">
      <alignment horizontal="center"/>
    </xf>
    <xf numFmtId="4" fontId="4" fillId="0" borderId="3" xfId="0" applyNumberFormat="1" applyFont="1" applyFill="1" applyBorder="1"/>
    <xf numFmtId="0" fontId="4" fillId="0" borderId="3" xfId="0" applyFont="1" applyFill="1" applyBorder="1"/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0" fontId="4" fillId="0" borderId="0" xfId="0" applyFont="1"/>
    <xf numFmtId="0" fontId="4" fillId="0" borderId="5" xfId="0" applyFont="1" applyFill="1" applyBorder="1" applyAlignment="1">
      <alignment horizontal="center" wrapTex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4" fillId="0" borderId="6" xfId="0" applyFont="1" applyFill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1495425</xdr:colOff>
      <xdr:row>22</xdr:row>
      <xdr:rowOff>0</xdr:rowOff>
    </xdr:from>
    <xdr:to>
      <xdr:col>12</xdr:col>
      <xdr:colOff>323850</xdr:colOff>
      <xdr:row>22</xdr:row>
      <xdr:rowOff>0</xdr:rowOff>
    </xdr:to>
    <xdr:cxnSp macro="">
      <xdr:nvCxnSpPr>
        <xdr:cNvPr id="2" name="2 Conector recto"/>
        <xdr:cNvCxnSpPr/>
      </xdr:nvCxnSpPr>
      <xdr:spPr>
        <a:xfrm>
          <a:off x="5972175" y="4829175"/>
          <a:ext cx="2085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1609725</xdr:colOff>
      <xdr:row>22</xdr:row>
      <xdr:rowOff>0</xdr:rowOff>
    </xdr:from>
    <xdr:to>
      <xdr:col>15</xdr:col>
      <xdr:colOff>619125</xdr:colOff>
      <xdr:row>22</xdr:row>
      <xdr:rowOff>2</xdr:rowOff>
    </xdr:to>
    <xdr:cxnSp macro="">
      <xdr:nvCxnSpPr>
        <xdr:cNvPr id="3" name="3 Conector recto"/>
        <xdr:cNvCxnSpPr/>
      </xdr:nvCxnSpPr>
      <xdr:spPr>
        <a:xfrm flipV="1">
          <a:off x="9344025" y="4638675"/>
          <a:ext cx="2257425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22</xdr:row>
      <xdr:rowOff>0</xdr:rowOff>
    </xdr:from>
    <xdr:to>
      <xdr:col>4</xdr:col>
      <xdr:colOff>352425</xdr:colOff>
      <xdr:row>22</xdr:row>
      <xdr:rowOff>1</xdr:rowOff>
    </xdr:to>
    <xdr:cxnSp macro="">
      <xdr:nvCxnSpPr>
        <xdr:cNvPr id="4" name="8 Conector recto"/>
        <xdr:cNvCxnSpPr/>
      </xdr:nvCxnSpPr>
      <xdr:spPr>
        <a:xfrm flipV="1">
          <a:off x="609600" y="4638675"/>
          <a:ext cx="18288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647700</xdr:colOff>
      <xdr:row>21</xdr:row>
      <xdr:rowOff>0</xdr:rowOff>
    </xdr:from>
    <xdr:to>
      <xdr:col>12</xdr:col>
      <xdr:colOff>57150</xdr:colOff>
      <xdr:row>21</xdr:row>
      <xdr:rowOff>1</xdr:rowOff>
    </xdr:to>
    <xdr:cxnSp macro="">
      <xdr:nvCxnSpPr>
        <xdr:cNvPr id="2" name="2 Conector recto"/>
        <xdr:cNvCxnSpPr/>
      </xdr:nvCxnSpPr>
      <xdr:spPr>
        <a:xfrm flipV="1">
          <a:off x="5791200" y="4448175"/>
          <a:ext cx="20383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1724025</xdr:colOff>
      <xdr:row>21</xdr:row>
      <xdr:rowOff>0</xdr:rowOff>
    </xdr:from>
    <xdr:to>
      <xdr:col>15</xdr:col>
      <xdr:colOff>533400</xdr:colOff>
      <xdr:row>21</xdr:row>
      <xdr:rowOff>2</xdr:rowOff>
    </xdr:to>
    <xdr:cxnSp macro="">
      <xdr:nvCxnSpPr>
        <xdr:cNvPr id="3" name="3 Conector recto"/>
        <xdr:cNvCxnSpPr/>
      </xdr:nvCxnSpPr>
      <xdr:spPr>
        <a:xfrm flipV="1">
          <a:off x="9496425" y="4448175"/>
          <a:ext cx="2286000" cy="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749300</xdr:colOff>
      <xdr:row>20</xdr:row>
      <xdr:rowOff>180975</xdr:rowOff>
    </xdr:from>
    <xdr:to>
      <xdr:col>4</xdr:col>
      <xdr:colOff>47625</xdr:colOff>
      <xdr:row>21</xdr:row>
      <xdr:rowOff>3178</xdr:rowOff>
    </xdr:to>
    <xdr:cxnSp macro="">
      <xdr:nvCxnSpPr>
        <xdr:cNvPr id="4" name="8 Conector recto"/>
        <xdr:cNvCxnSpPr/>
      </xdr:nvCxnSpPr>
      <xdr:spPr>
        <a:xfrm flipV="1">
          <a:off x="749300" y="4438650"/>
          <a:ext cx="1870075" cy="127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25"/>
  <sheetViews>
    <sheetView workbookViewId="0">
      <selection activeCell="G11" sqref="G11"/>
    </sheetView>
  </sheetViews>
  <sheetFormatPr baseColWidth="10" defaultColWidth="9.140625" defaultRowHeight="15" x14ac:dyDescent="0.25"/>
  <cols>
    <col min="2" max="2" width="3.85546875" customWidth="1"/>
    <col min="5" max="7" width="13.85546875" customWidth="1"/>
    <col min="8" max="8" width="12.85546875" customWidth="1"/>
    <col min="10" max="10" width="30.5703125" customWidth="1"/>
    <col min="13" max="13" width="33.5703125" customWidth="1"/>
    <col min="14" max="15" width="15.140625" customWidth="1"/>
    <col min="16" max="17" width="16.28515625" customWidth="1"/>
  </cols>
  <sheetData>
    <row r="3" spans="2:16" x14ac:dyDescent="0.25">
      <c r="H3" s="1"/>
      <c r="I3" s="1"/>
      <c r="J3" s="1"/>
      <c r="K3" s="1"/>
      <c r="L3" s="1"/>
      <c r="M3" s="1"/>
      <c r="N3" s="1"/>
      <c r="O3" s="1"/>
      <c r="P3" s="2"/>
    </row>
    <row r="4" spans="2:16" x14ac:dyDescent="0.25">
      <c r="H4" s="1"/>
      <c r="I4" s="1"/>
      <c r="J4" s="1"/>
      <c r="K4" s="1"/>
      <c r="L4" s="1"/>
      <c r="M4" s="1"/>
      <c r="N4" s="1"/>
      <c r="O4" s="1"/>
      <c r="P4" s="1"/>
    </row>
    <row r="5" spans="2:16" ht="15.75" x14ac:dyDescent="0.25">
      <c r="B5" s="22" t="s">
        <v>0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2:16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16" x14ac:dyDescent="0.25">
      <c r="B7" s="23" t="s">
        <v>36</v>
      </c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2:16" ht="15.75" thickBot="1" x14ac:dyDescent="0.3">
      <c r="B8" s="4"/>
      <c r="C8" s="4"/>
      <c r="D8" s="4"/>
      <c r="E8" s="4"/>
      <c r="F8" s="4"/>
      <c r="G8" s="4"/>
      <c r="H8" s="5"/>
      <c r="I8" s="5"/>
      <c r="J8" s="5" t="s">
        <v>1</v>
      </c>
      <c r="K8" s="5"/>
      <c r="L8" s="5"/>
      <c r="M8" s="5"/>
      <c r="N8" s="5"/>
      <c r="O8" s="5"/>
      <c r="P8" s="5"/>
    </row>
    <row r="9" spans="2:16" ht="48.75" thickBot="1" x14ac:dyDescent="0.3">
      <c r="B9" s="6" t="s">
        <v>2</v>
      </c>
      <c r="C9" s="6" t="s">
        <v>3</v>
      </c>
      <c r="D9" s="6" t="s">
        <v>4</v>
      </c>
      <c r="E9" s="6" t="s">
        <v>5</v>
      </c>
      <c r="F9" s="6" t="s">
        <v>39</v>
      </c>
      <c r="G9" s="6" t="s">
        <v>40</v>
      </c>
      <c r="H9" s="6" t="s">
        <v>6</v>
      </c>
      <c r="I9" s="6" t="s">
        <v>7</v>
      </c>
      <c r="J9" s="6" t="s">
        <v>8</v>
      </c>
      <c r="K9" s="6" t="s">
        <v>9</v>
      </c>
      <c r="L9" s="6" t="s">
        <v>10</v>
      </c>
      <c r="M9" s="6" t="s">
        <v>11</v>
      </c>
      <c r="N9" s="6" t="s">
        <v>12</v>
      </c>
      <c r="O9" s="6" t="s">
        <v>37</v>
      </c>
      <c r="P9" s="6" t="s">
        <v>13</v>
      </c>
    </row>
    <row r="10" spans="2:16" ht="60.75" x14ac:dyDescent="0.25">
      <c r="B10" s="7">
        <v>1</v>
      </c>
      <c r="C10" s="8"/>
      <c r="D10" s="9"/>
      <c r="E10" s="9"/>
      <c r="F10" s="9">
        <f>E10*0.33</f>
        <v>0</v>
      </c>
      <c r="G10" s="9">
        <f>E10-F10</f>
        <v>0</v>
      </c>
      <c r="H10" s="7" t="s">
        <v>14</v>
      </c>
      <c r="I10" s="10" t="s">
        <v>23</v>
      </c>
      <c r="J10" s="7" t="s">
        <v>30</v>
      </c>
      <c r="K10" s="7" t="s">
        <v>15</v>
      </c>
      <c r="L10" s="7" t="s">
        <v>16</v>
      </c>
      <c r="M10" s="7" t="s">
        <v>31</v>
      </c>
      <c r="N10" s="11" t="s">
        <v>38</v>
      </c>
      <c r="O10" s="21" t="str">
        <f>CONCATENATE("*",H10,I10,J10,N10,"*")</f>
        <v>*COMPUTADORA LANIXCN-0FVGTY-TV100-7C8-0E2I/6B22KH2OFICINA CB*</v>
      </c>
      <c r="P10" s="13"/>
    </row>
    <row r="11" spans="2:16" ht="48.75" x14ac:dyDescent="0.25">
      <c r="B11" s="7">
        <v>2</v>
      </c>
      <c r="C11" s="12"/>
      <c r="D11" s="9"/>
      <c r="E11" s="9">
        <v>12900</v>
      </c>
      <c r="F11" s="9">
        <f>E11*0.33</f>
        <v>4257</v>
      </c>
      <c r="G11" s="9">
        <f>E11-F11</f>
        <v>8643</v>
      </c>
      <c r="H11" s="7" t="s">
        <v>21</v>
      </c>
      <c r="I11" s="10" t="s">
        <v>22</v>
      </c>
      <c r="J11" s="7" t="s">
        <v>24</v>
      </c>
      <c r="K11" s="7" t="s">
        <v>15</v>
      </c>
      <c r="L11" s="7" t="s">
        <v>16</v>
      </c>
      <c r="M11" s="7" t="s">
        <v>31</v>
      </c>
      <c r="N11" s="11" t="s">
        <v>38</v>
      </c>
      <c r="O11" s="21" t="str">
        <f>CONCATENATE("*",H11,I11,J11,N11,"*")</f>
        <v>*VIDEOPROYECTOREPSONX4KL840390LOFICINA CB*</v>
      </c>
      <c r="P11" s="13" t="s">
        <v>35</v>
      </c>
    </row>
    <row r="12" spans="2:16" x14ac:dyDescent="0.25">
      <c r="B12" s="7"/>
      <c r="C12" s="7"/>
      <c r="D12" s="9"/>
      <c r="E12" s="9"/>
      <c r="F12" s="9"/>
      <c r="G12" s="9"/>
      <c r="H12" s="7"/>
      <c r="I12" s="10"/>
      <c r="J12" s="7"/>
      <c r="K12" s="7"/>
      <c r="L12" s="7"/>
      <c r="M12" s="7"/>
      <c r="N12" s="11"/>
      <c r="O12" s="21"/>
      <c r="P12" s="15"/>
    </row>
    <row r="13" spans="2:16" x14ac:dyDescent="0.25">
      <c r="B13" s="7"/>
      <c r="C13" s="7"/>
      <c r="D13" s="9"/>
      <c r="E13" s="9"/>
      <c r="F13" s="9"/>
      <c r="G13" s="9"/>
      <c r="H13" s="7"/>
      <c r="I13" s="10"/>
      <c r="J13" s="7"/>
      <c r="K13" s="7"/>
      <c r="L13" s="7"/>
      <c r="M13" s="7"/>
      <c r="N13" s="11"/>
      <c r="O13" s="21"/>
      <c r="P13" s="15"/>
    </row>
    <row r="14" spans="2:16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2:1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2:1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2:1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2:16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2:16" x14ac:dyDescent="0.25">
      <c r="B23" s="14" t="s">
        <v>17</v>
      </c>
      <c r="C23" s="14"/>
      <c r="D23" s="14"/>
      <c r="E23" s="14"/>
      <c r="F23" s="14"/>
      <c r="G23" s="14"/>
      <c r="H23" s="14"/>
      <c r="I23" s="14"/>
      <c r="J23" s="17"/>
      <c r="K23" s="17" t="s">
        <v>18</v>
      </c>
      <c r="L23" s="14"/>
      <c r="M23" s="14"/>
      <c r="N23" s="17" t="s">
        <v>31</v>
      </c>
      <c r="O23" s="17"/>
      <c r="P23" s="14"/>
    </row>
    <row r="24" spans="2:16" x14ac:dyDescent="0.25">
      <c r="B24" s="14"/>
      <c r="C24" s="14" t="s">
        <v>19</v>
      </c>
      <c r="D24" s="14"/>
      <c r="E24" s="14"/>
      <c r="F24" s="14"/>
      <c r="G24" s="14"/>
      <c r="H24" s="14"/>
      <c r="I24" s="14"/>
      <c r="J24" s="17"/>
      <c r="K24" s="17" t="s">
        <v>20</v>
      </c>
      <c r="L24" s="14"/>
      <c r="M24" s="14"/>
      <c r="N24" s="17" t="s">
        <v>25</v>
      </c>
      <c r="O24" s="17"/>
      <c r="P24" s="14"/>
    </row>
    <row r="25" spans="2:16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</sheetData>
  <mergeCells count="2">
    <mergeCell ref="B5:P5"/>
    <mergeCell ref="B7:P7"/>
  </mergeCells>
  <pageMargins left="0.25" right="0.25" top="0.75" bottom="0.75" header="0.3" footer="0.3"/>
  <pageSetup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P24"/>
  <sheetViews>
    <sheetView tabSelected="1" workbookViewId="0">
      <selection activeCell="F8" sqref="F8:G11"/>
    </sheetView>
  </sheetViews>
  <sheetFormatPr baseColWidth="10" defaultRowHeight="15" x14ac:dyDescent="0.25"/>
  <cols>
    <col min="2" max="2" width="4.28515625" customWidth="1"/>
    <col min="8" max="8" width="16.85546875" customWidth="1"/>
    <col min="9" max="9" width="10.28515625" customWidth="1"/>
    <col min="10" max="10" width="16.5703125" customWidth="1"/>
    <col min="13" max="13" width="34" customWidth="1"/>
    <col min="14" max="16" width="18.140625" customWidth="1"/>
  </cols>
  <sheetData>
    <row r="3" spans="2:16" ht="15.75" x14ac:dyDescent="0.25">
      <c r="B3" s="22" t="s">
        <v>0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2:16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16" x14ac:dyDescent="0.25">
      <c r="B5" s="23" t="s">
        <v>36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2:16" ht="15.75" thickBot="1" x14ac:dyDescent="0.3">
      <c r="B6" s="4"/>
      <c r="C6" s="4"/>
      <c r="D6" s="4"/>
      <c r="E6" s="4"/>
      <c r="F6" s="4"/>
      <c r="G6" s="4"/>
      <c r="H6" s="5"/>
      <c r="I6" s="5"/>
      <c r="J6" s="5" t="s">
        <v>1</v>
      </c>
      <c r="K6" s="5"/>
      <c r="L6" s="5"/>
      <c r="M6" s="5"/>
      <c r="N6" s="5"/>
      <c r="O6" s="5"/>
      <c r="P6" s="5"/>
    </row>
    <row r="7" spans="2:16" ht="48.75" thickBot="1" x14ac:dyDescent="0.3">
      <c r="B7" s="6" t="s">
        <v>2</v>
      </c>
      <c r="C7" s="6" t="s">
        <v>3</v>
      </c>
      <c r="D7" s="6" t="s">
        <v>4</v>
      </c>
      <c r="E7" s="6" t="s">
        <v>5</v>
      </c>
      <c r="F7" s="6" t="s">
        <v>39</v>
      </c>
      <c r="G7" s="6" t="s">
        <v>40</v>
      </c>
      <c r="H7" s="6" t="s">
        <v>6</v>
      </c>
      <c r="I7" s="6" t="s">
        <v>7</v>
      </c>
      <c r="J7" s="6" t="s">
        <v>8</v>
      </c>
      <c r="K7" s="6" t="s">
        <v>9</v>
      </c>
      <c r="L7" s="6" t="s">
        <v>10</v>
      </c>
      <c r="M7" s="6" t="s">
        <v>11</v>
      </c>
      <c r="N7" s="6" t="s">
        <v>12</v>
      </c>
      <c r="O7" s="6" t="s">
        <v>37</v>
      </c>
      <c r="P7" s="6" t="s">
        <v>13</v>
      </c>
    </row>
    <row r="8" spans="2:16" ht="24.75" x14ac:dyDescent="0.25">
      <c r="B8" s="7">
        <v>1</v>
      </c>
      <c r="C8" s="8"/>
      <c r="D8" s="9"/>
      <c r="E8" s="9"/>
      <c r="F8" s="9">
        <f>E8*0.1</f>
        <v>0</v>
      </c>
      <c r="G8" s="9">
        <f>E8-F8</f>
        <v>0</v>
      </c>
      <c r="H8" s="7" t="s">
        <v>27</v>
      </c>
      <c r="I8" s="10" t="s">
        <v>29</v>
      </c>
      <c r="J8" s="7" t="s">
        <v>28</v>
      </c>
      <c r="K8" s="7" t="s">
        <v>15</v>
      </c>
      <c r="L8" s="7" t="s">
        <v>16</v>
      </c>
      <c r="M8" s="7" t="s">
        <v>31</v>
      </c>
      <c r="N8" s="11" t="s">
        <v>26</v>
      </c>
      <c r="O8" s="11" t="str">
        <f>CONCATENATE("*",H8,J8,N8,"*")</f>
        <v>*ESCRITORIOSSCIENCIAS BASICAS*</v>
      </c>
      <c r="P8" s="18"/>
    </row>
    <row r="9" spans="2:16" ht="36.75" x14ac:dyDescent="0.25">
      <c r="B9" s="7">
        <v>2</v>
      </c>
      <c r="C9" s="8"/>
      <c r="D9" s="9"/>
      <c r="E9" s="9"/>
      <c r="F9" s="9">
        <f t="shared" ref="F9:F11" si="0">E9*0.1</f>
        <v>0</v>
      </c>
      <c r="G9" s="9">
        <f t="shared" ref="G9:G11" si="1">E9-F9</f>
        <v>0</v>
      </c>
      <c r="H9" s="7" t="s">
        <v>32</v>
      </c>
      <c r="I9" s="10" t="s">
        <v>29</v>
      </c>
      <c r="J9" s="7" t="s">
        <v>28</v>
      </c>
      <c r="K9" s="7" t="s">
        <v>15</v>
      </c>
      <c r="L9" s="7" t="s">
        <v>16</v>
      </c>
      <c r="M9" s="7" t="s">
        <v>31</v>
      </c>
      <c r="N9" s="11" t="s">
        <v>26</v>
      </c>
      <c r="O9" s="11" t="str">
        <f t="shared" ref="O9:O11" si="2">CONCATENATE("*",H9,J9,N9,"*")</f>
        <v>*SILLÓN EJECUTIVOSSCIENCIAS BASICAS*</v>
      </c>
      <c r="P9" s="19"/>
    </row>
    <row r="10" spans="2:16" ht="24.75" x14ac:dyDescent="0.25">
      <c r="B10" s="7">
        <v>3</v>
      </c>
      <c r="C10" s="12"/>
      <c r="D10" s="9"/>
      <c r="E10" s="9"/>
      <c r="F10" s="9">
        <f t="shared" si="0"/>
        <v>0</v>
      </c>
      <c r="G10" s="9">
        <f t="shared" si="1"/>
        <v>0</v>
      </c>
      <c r="H10" s="7" t="s">
        <v>33</v>
      </c>
      <c r="I10" s="10" t="s">
        <v>29</v>
      </c>
      <c r="J10" s="7" t="s">
        <v>28</v>
      </c>
      <c r="K10" s="7" t="s">
        <v>15</v>
      </c>
      <c r="L10" s="7" t="s">
        <v>16</v>
      </c>
      <c r="M10" s="7" t="s">
        <v>31</v>
      </c>
      <c r="N10" s="11" t="s">
        <v>26</v>
      </c>
      <c r="O10" s="11" t="str">
        <f t="shared" si="2"/>
        <v>*SILLA DE VISITA (2) SSCIENCIAS BASICAS*</v>
      </c>
      <c r="P10" s="19"/>
    </row>
    <row r="11" spans="2:16" ht="24.75" x14ac:dyDescent="0.25">
      <c r="B11" s="7">
        <v>4</v>
      </c>
      <c r="C11" s="7"/>
      <c r="D11" s="9"/>
      <c r="E11" s="9"/>
      <c r="F11" s="9">
        <f t="shared" si="0"/>
        <v>0</v>
      </c>
      <c r="G11" s="9">
        <f t="shared" si="1"/>
        <v>0</v>
      </c>
      <c r="H11" s="7" t="s">
        <v>34</v>
      </c>
      <c r="I11" s="10" t="s">
        <v>29</v>
      </c>
      <c r="J11" s="7" t="s">
        <v>28</v>
      </c>
      <c r="K11" s="7" t="s">
        <v>15</v>
      </c>
      <c r="L11" s="7" t="s">
        <v>16</v>
      </c>
      <c r="M11" s="7" t="s">
        <v>31</v>
      </c>
      <c r="N11" s="11" t="s">
        <v>26</v>
      </c>
      <c r="O11" s="11" t="str">
        <f t="shared" si="2"/>
        <v>*VENTILADOR SSCIENCIAS BASICAS*</v>
      </c>
      <c r="P11" s="20"/>
    </row>
    <row r="12" spans="2:16" x14ac:dyDescent="0.25">
      <c r="B12" s="7"/>
      <c r="C12" s="7"/>
      <c r="D12" s="9">
        <f>SUM(D8:D11)</f>
        <v>0</v>
      </c>
      <c r="E12" s="9">
        <f>SUM(E8:E11)</f>
        <v>0</v>
      </c>
      <c r="F12" s="9"/>
      <c r="G12" s="9"/>
      <c r="H12" s="7"/>
      <c r="I12" s="10"/>
      <c r="J12" s="7"/>
      <c r="K12" s="7"/>
      <c r="L12" s="7"/>
      <c r="M12" s="7"/>
      <c r="N12" s="11"/>
      <c r="O12" s="11"/>
      <c r="P12" s="20"/>
    </row>
    <row r="13" spans="2:16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2:16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2:16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2:16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2:16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2:16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2:16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2:16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2:16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2:16" x14ac:dyDescent="0.25">
      <c r="B22" s="14" t="s">
        <v>17</v>
      </c>
      <c r="C22" s="14"/>
      <c r="D22" s="14"/>
      <c r="E22" s="14"/>
      <c r="F22" s="14"/>
      <c r="G22" s="14"/>
      <c r="H22" s="14"/>
      <c r="I22" s="14"/>
      <c r="J22" s="17"/>
      <c r="K22" s="17" t="s">
        <v>18</v>
      </c>
      <c r="L22" s="14"/>
      <c r="M22" s="14"/>
      <c r="N22" s="17" t="s">
        <v>31</v>
      </c>
      <c r="O22" s="17"/>
      <c r="P22" s="14"/>
    </row>
    <row r="23" spans="2:16" x14ac:dyDescent="0.25">
      <c r="B23" s="14"/>
      <c r="C23" s="14" t="s">
        <v>19</v>
      </c>
      <c r="D23" s="14"/>
      <c r="E23" s="14"/>
      <c r="F23" s="14"/>
      <c r="G23" s="14"/>
      <c r="H23" s="14"/>
      <c r="I23" s="14"/>
      <c r="J23" s="17"/>
      <c r="K23" s="17" t="s">
        <v>20</v>
      </c>
      <c r="L23" s="14"/>
      <c r="M23" s="14"/>
      <c r="N23" s="17" t="s">
        <v>26</v>
      </c>
      <c r="O23" s="17"/>
      <c r="P23" s="14"/>
    </row>
    <row r="24" spans="2:16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</sheetData>
  <mergeCells count="2">
    <mergeCell ref="B3:P3"/>
    <mergeCell ref="B5:P5"/>
  </mergeCells>
  <pageMargins left="0.7" right="0.7" top="0.75" bottom="0.75" header="0.3" footer="0.3"/>
  <pageSetup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2021-02-19T04:59:21Z</dcterms:modified>
</cp:coreProperties>
</file>